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S:\Marketing\Homepages\Vergütung\"/>
    </mc:Choice>
  </mc:AlternateContent>
  <xr:revisionPtr revIDLastSave="0" documentId="13_ncr:1_{EBD34595-250D-4E74-B30C-F120A37D3A9F}" xr6:coauthVersionLast="47" xr6:coauthVersionMax="47" xr10:uidLastSave="{00000000-0000-0000-0000-000000000000}"/>
  <bookViews>
    <workbookView xWindow="-120" yWindow="-120" windowWidth="29040" windowHeight="15840" xr2:uid="{97B94851-A762-4481-9F17-87A3E9F8AA1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1" l="1"/>
  <c r="D7" i="1" s="1"/>
  <c r="E7" i="1" s="1"/>
  <c r="C9" i="1"/>
  <c r="D9" i="1" s="1"/>
  <c r="C6" i="1"/>
  <c r="D6" i="1" s="1"/>
  <c r="E6" i="1" s="1"/>
  <c r="C8" i="1"/>
  <c r="D8" i="1" s="1"/>
  <c r="E10" i="1" l="1"/>
</calcChain>
</file>

<file path=xl/sharedStrings.xml><?xml version="1.0" encoding="utf-8"?>
<sst xmlns="http://schemas.openxmlformats.org/spreadsheetml/2006/main" count="12" uniqueCount="12">
  <si>
    <t>Q1 2022</t>
  </si>
  <si>
    <t>Rückieferung Energie</t>
  </si>
  <si>
    <t>Herkunftsnachweis</t>
  </si>
  <si>
    <t>Q2 2022</t>
  </si>
  <si>
    <t>Q4 2022</t>
  </si>
  <si>
    <t>Q3 2022</t>
  </si>
  <si>
    <t>Vergütung berechnen CKW</t>
  </si>
  <si>
    <t>Vergütung/kWh</t>
  </si>
  <si>
    <t>Vergütung insgesamt</t>
  </si>
  <si>
    <t>Vergütung pro Jahr</t>
  </si>
  <si>
    <t>kWh</t>
  </si>
  <si>
    <t>(Bitte ausfüllen - Kennwort: 1234)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</si>
</sst>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\ &quot;CHF/kWp&quot;"/>
    <numFmt numFmtId="165" formatCode="&quot;CHF&quot;\ #,##0.00"/>
    <numFmt numFmtId="166" formatCode="0.00\ &quot;CHF/kWh&quot;"/>
    <numFmt numFmtId="167" formatCode="0.00000\ &quot;CHF/kWp&quot;"/>
    <numFmt numFmtId="168" formatCode="0.0000\ &quot;Fr./kWh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0" xfId="0" applyFill="1" applyAlignment="1">
      <alignment horizontal="left"/>
    </xf>
    <xf numFmtId="0" fontId="0" fillId="0" borderId="1" xfId="0" applyBorder="1" applyProtection="1"/>
    <xf numFmtId="0" fontId="1" fillId="0" borderId="1" xfId="0" applyFont="1" applyBorder="1" applyProtection="1"/>
    <xf numFmtId="0" fontId="1" fillId="3" borderId="1" xfId="0" applyFont="1" applyFill="1" applyBorder="1" applyProtection="1"/>
    <xf numFmtId="164" fontId="0" fillId="3" borderId="1" xfId="0" applyNumberFormat="1" applyFill="1" applyBorder="1" applyProtection="1"/>
    <xf numFmtId="166" fontId="0" fillId="3" borderId="1" xfId="0" applyNumberFormat="1" applyFill="1" applyBorder="1" applyProtection="1"/>
    <xf numFmtId="165" fontId="0" fillId="3" borderId="1" xfId="0" applyNumberFormat="1" applyFill="1" applyBorder="1" applyProtection="1"/>
    <xf numFmtId="166" fontId="0" fillId="0" borderId="1" xfId="0" applyNumberFormat="1" applyFill="1" applyBorder="1" applyProtection="1"/>
    <xf numFmtId="0" fontId="1" fillId="0" borderId="2" xfId="0" applyFont="1" applyBorder="1" applyProtection="1"/>
    <xf numFmtId="164" fontId="0" fillId="0" borderId="2" xfId="0" applyNumberFormat="1" applyBorder="1" applyProtection="1"/>
    <xf numFmtId="166" fontId="0" fillId="0" borderId="2" xfId="0" applyNumberFormat="1" applyFill="1" applyBorder="1" applyProtection="1"/>
    <xf numFmtId="165" fontId="0" fillId="0" borderId="2" xfId="0" applyNumberFormat="1" applyBorder="1" applyProtection="1"/>
    <xf numFmtId="0" fontId="1" fillId="0" borderId="3" xfId="0" applyFont="1" applyBorder="1" applyProtection="1"/>
    <xf numFmtId="0" fontId="0" fillId="0" borderId="3" xfId="0" applyBorder="1" applyProtection="1"/>
    <xf numFmtId="165" fontId="0" fillId="0" borderId="3" xfId="0" applyNumberFormat="1" applyBorder="1" applyProtection="1"/>
    <xf numFmtId="167" fontId="0" fillId="3" borderId="1" xfId="0" applyNumberFormat="1" applyFill="1" applyBorder="1" applyProtection="1"/>
    <xf numFmtId="168" fontId="0" fillId="3" borderId="1" xfId="0" applyNumberFormat="1" applyFill="1" applyBorder="1" applyProtection="1"/>
    <xf numFmtId="168" fontId="0" fillId="0" borderId="1" xfId="0" applyNumberFormat="1" applyBorder="1" applyProtection="1"/>
    <xf numFmtId="168" fontId="0" fillId="0" borderId="2" xfId="0" applyNumberFormat="1" applyBorder="1" applyProtection="1"/>
    <xf numFmtId="167" fontId="0" fillId="0" borderId="1" xfId="0" applyNumberFormat="1" applyBorder="1" applyProtecti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E2827-3D57-4F72-B280-E68A4D4ABDBC}">
  <sheetPr codeName="Tabelle1"/>
  <dimension ref="A1:E10"/>
  <sheetViews>
    <sheetView tabSelected="1" view="pageLayout" zoomScaleNormal="100" workbookViewId="0">
      <selection activeCell="B6" sqref="B6"/>
    </sheetView>
  </sheetViews>
  <sheetFormatPr baseColWidth="10" defaultRowHeight="15" x14ac:dyDescent="0.25"/>
  <cols>
    <col min="2" max="2" width="20" bestFit="1" customWidth="1"/>
    <col min="3" max="3" width="18.140625" bestFit="1" customWidth="1"/>
    <col min="4" max="4" width="15.140625" bestFit="1" customWidth="1"/>
    <col min="5" max="5" width="19.85546875" bestFit="1" customWidth="1"/>
  </cols>
  <sheetData>
    <row r="1" spans="1:5" ht="28.5" x14ac:dyDescent="0.45">
      <c r="A1" s="1" t="s">
        <v>6</v>
      </c>
    </row>
    <row r="3" spans="1:5" x14ac:dyDescent="0.25">
      <c r="A3" t="s">
        <v>10</v>
      </c>
      <c r="B3" s="3"/>
      <c r="C3" s="2" t="s">
        <v>11</v>
      </c>
    </row>
    <row r="5" spans="1:5" x14ac:dyDescent="0.25">
      <c r="A5" s="4"/>
      <c r="B5" s="5" t="s">
        <v>1</v>
      </c>
      <c r="C5" s="5" t="s">
        <v>2</v>
      </c>
      <c r="D5" s="5" t="s">
        <v>7</v>
      </c>
      <c r="E5" s="5" t="s">
        <v>8</v>
      </c>
    </row>
    <row r="6" spans="1:5" x14ac:dyDescent="0.25">
      <c r="A6" s="6" t="s">
        <v>0</v>
      </c>
      <c r="B6" s="18">
        <v>0.26246000000000003</v>
      </c>
      <c r="C6" s="8">
        <f>IF($B$3&gt;100,0.01,0.02)</f>
        <v>0.02</v>
      </c>
      <c r="D6" s="19">
        <f>SUM(B6:C6)</f>
        <v>0.28246000000000004</v>
      </c>
      <c r="E6" s="9">
        <f>$B$3*D6</f>
        <v>0</v>
      </c>
    </row>
    <row r="7" spans="1:5" x14ac:dyDescent="0.25">
      <c r="A7" s="5" t="s">
        <v>3</v>
      </c>
      <c r="B7" s="22">
        <v>0.21653</v>
      </c>
      <c r="C7" s="10">
        <f>IF($B$3&gt;100,0.01,0.02)</f>
        <v>0.02</v>
      </c>
      <c r="D7" s="20">
        <f t="shared" ref="D7:D9" si="0">SUM(B7:C7)</f>
        <v>0.23652999999999999</v>
      </c>
      <c r="E7" s="9">
        <f>$B$3*D7</f>
        <v>0</v>
      </c>
    </row>
    <row r="8" spans="1:5" x14ac:dyDescent="0.25">
      <c r="A8" s="6" t="s">
        <v>5</v>
      </c>
      <c r="B8" s="7">
        <v>0</v>
      </c>
      <c r="C8" s="8">
        <f t="shared" ref="C8" si="1">IF($B$3&gt;100,0.01,0.02)</f>
        <v>0.02</v>
      </c>
      <c r="D8" s="19">
        <f t="shared" si="0"/>
        <v>0.02</v>
      </c>
      <c r="E8" s="9"/>
    </row>
    <row r="9" spans="1:5" ht="15.75" thickBot="1" x14ac:dyDescent="0.3">
      <c r="A9" s="11" t="s">
        <v>4</v>
      </c>
      <c r="B9" s="12">
        <v>0</v>
      </c>
      <c r="C9" s="13">
        <f>IF($B$3&gt;100,0.01,0.02)</f>
        <v>0.02</v>
      </c>
      <c r="D9" s="21">
        <f t="shared" si="0"/>
        <v>0.02</v>
      </c>
      <c r="E9" s="14"/>
    </row>
    <row r="10" spans="1:5" x14ac:dyDescent="0.25">
      <c r="A10" s="15" t="s">
        <v>9</v>
      </c>
      <c r="B10" s="16"/>
      <c r="C10" s="16"/>
      <c r="D10" s="16"/>
      <c r="E10" s="17">
        <f>SUM(E6:E9)</f>
        <v>0</v>
      </c>
    </row>
  </sheetData>
  <sheetProtection selectLockedCells="1"/>
  <protectedRanges>
    <protectedRange algorithmName="SHA-512" hashValue="fCI7cK9o8TYJdlaEbBb/PcVp/Wqin2hnlPCR02wBXyxp/7gykNQDIoVmQbqVbbiwMzgzAjkIr0oFNyP2XrlqwQ==" saltValue="BunjxAYM4ejtlDHEmbmJ5w==" spinCount="100000" sqref="B3" name="Bereich1"/>
  </protectedRange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celine.wermelinger</dc:creator>
  <cp:lastModifiedBy>celine.wermelinger</cp:lastModifiedBy>
  <dcterms:created xsi:type="dcterms:W3CDTF">2022-02-21T15:37:30Z</dcterms:created>
  <dcterms:modified xsi:type="dcterms:W3CDTF">2022-07-15T08:48:26Z</dcterms:modified>
</cp:coreProperties>
</file>